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7" i="1" l="1"/>
  <c r="I23" i="1"/>
  <c r="I21" i="1"/>
  <c r="D46" i="1"/>
  <c r="D39" i="1"/>
  <c r="D49" i="1" l="1"/>
  <c r="I42" i="1" s="1"/>
  <c r="I28" i="1"/>
</calcChain>
</file>

<file path=xl/sharedStrings.xml><?xml version="1.0" encoding="utf-8"?>
<sst xmlns="http://schemas.openxmlformats.org/spreadsheetml/2006/main" count="74" uniqueCount="73">
  <si>
    <t>Paid New Members</t>
  </si>
  <si>
    <t>Paid Current Members</t>
  </si>
  <si>
    <t>Paid Members prior period</t>
  </si>
  <si>
    <t>Current Paid Members</t>
  </si>
  <si>
    <t>Net change from prior period</t>
  </si>
  <si>
    <t>Cash on Hand prior period</t>
  </si>
  <si>
    <t>Dues paid this period</t>
  </si>
  <si>
    <t>Cash from other sources</t>
  </si>
  <si>
    <t>Garage Sale</t>
  </si>
  <si>
    <t>Sponsorships</t>
  </si>
  <si>
    <t>Newsletter Advertising</t>
  </si>
  <si>
    <t>Donations</t>
  </si>
  <si>
    <t>Net Change from prior period</t>
  </si>
  <si>
    <t>Bank Interest</t>
  </si>
  <si>
    <t>INCOME</t>
  </si>
  <si>
    <t>MEMBERSHIP</t>
  </si>
  <si>
    <t>EXPENSES</t>
  </si>
  <si>
    <t>Newsletter Printing</t>
  </si>
  <si>
    <t>Newsletter Mailing</t>
  </si>
  <si>
    <t>Advertising Expenses</t>
  </si>
  <si>
    <t>State Corporation Fee</t>
  </si>
  <si>
    <t>Contest Prizes</t>
  </si>
  <si>
    <t>Neighborhood Watch</t>
  </si>
  <si>
    <t>VBCCO Dues</t>
  </si>
  <si>
    <t>Contest Expenses</t>
  </si>
  <si>
    <t>3rd Precinct Events</t>
  </si>
  <si>
    <t>Charitable Donations (List)</t>
  </si>
  <si>
    <t>Copying/Supplies</t>
  </si>
  <si>
    <t>Bank Fees</t>
  </si>
  <si>
    <t>Total Charitable Donations</t>
  </si>
  <si>
    <t>Miscellaneous</t>
  </si>
  <si>
    <t>Total Expenses</t>
  </si>
  <si>
    <t>Net Change from Prior Period</t>
  </si>
  <si>
    <t>Other Income</t>
  </si>
  <si>
    <t>Income Minus Expenses</t>
  </si>
  <si>
    <t>Total Income</t>
  </si>
  <si>
    <t xml:space="preserve"> </t>
  </si>
  <si>
    <t>Fundraisers</t>
  </si>
  <si>
    <t>INCOME STATEMENT</t>
  </si>
  <si>
    <t>ASSETS</t>
  </si>
  <si>
    <t>Checking Account</t>
  </si>
  <si>
    <t>Cash on Hand</t>
  </si>
  <si>
    <t>Un-Deposited Checks</t>
  </si>
  <si>
    <t>Accounts Receivable</t>
  </si>
  <si>
    <t>LIABILITIES</t>
  </si>
  <si>
    <t>Un-Paid Bills</t>
  </si>
  <si>
    <t>Taxes Owed</t>
  </si>
  <si>
    <t>Non-Liquid Assets (List)</t>
  </si>
  <si>
    <t>Liquid Assets</t>
  </si>
  <si>
    <t>Other Liquid</t>
  </si>
  <si>
    <t>Total Liquid Assets</t>
  </si>
  <si>
    <t>Total Non-Liquid Assets</t>
  </si>
  <si>
    <t>TOTAL ASSETS</t>
  </si>
  <si>
    <t>Advance Payments</t>
  </si>
  <si>
    <t>Other Owed (List)</t>
  </si>
  <si>
    <t>Total Current Liabilities</t>
  </si>
  <si>
    <t>Current</t>
  </si>
  <si>
    <t>PRESIDENT</t>
  </si>
  <si>
    <t>TREASURER</t>
  </si>
  <si>
    <t>AUDITOR</t>
  </si>
  <si>
    <t>DATE OF STATEMENT</t>
  </si>
  <si>
    <t>CYPRESS POINT CIVIC ASSOCIATION INCOME STATEMENT AND BALANCE SHEET</t>
  </si>
  <si>
    <t>REV 24 July 2019</t>
  </si>
  <si>
    <t>SIGNATURES</t>
  </si>
  <si>
    <t>ASSETS-LIABILITIES</t>
  </si>
  <si>
    <t>Radar Gun</t>
  </si>
  <si>
    <t>VB Reads/GrowSmart</t>
  </si>
  <si>
    <t>Bayside PTSA</t>
  </si>
  <si>
    <t>PERIOD: JANUARY 1-DECEMBER 31 2019    (Baseline Pre-Audit)</t>
  </si>
  <si>
    <t>BALANCE SHEET</t>
  </si>
  <si>
    <t>Signage (Metal Signs)</t>
  </si>
  <si>
    <t>Signage (Garage Sale)</t>
  </si>
  <si>
    <t>Change from Prior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</si>
</sst>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left"/>
    </xf>
    <xf numFmtId="0" fontId="0" fillId="0" borderId="13" xfId="0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0" borderId="12" xfId="0" applyBorder="1"/>
    <xf numFmtId="0" fontId="0" fillId="0" borderId="9" xfId="0" applyBorder="1" applyAlignment="1">
      <alignment horizontal="left"/>
    </xf>
    <xf numFmtId="0" fontId="1" fillId="2" borderId="6" xfId="0" applyFont="1" applyFill="1" applyBorder="1"/>
    <xf numFmtId="0" fontId="0" fillId="0" borderId="8" xfId="0" applyBorder="1" applyAlignment="1">
      <alignment horizontal="center"/>
    </xf>
    <xf numFmtId="0" fontId="0" fillId="0" borderId="11" xfId="0" applyBorder="1" applyAlignment="1"/>
    <xf numFmtId="0" fontId="0" fillId="0" borderId="8" xfId="0" applyBorder="1" applyAlignment="1"/>
    <xf numFmtId="2" fontId="0" fillId="0" borderId="2" xfId="0" applyNumberFormat="1" applyBorder="1"/>
    <xf numFmtId="2" fontId="0" fillId="0" borderId="15" xfId="0" applyNumberFormat="1" applyBorder="1"/>
    <xf numFmtId="2" fontId="0" fillId="0" borderId="3" xfId="0" applyNumberFormat="1" applyBorder="1"/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2" fontId="2" fillId="0" borderId="2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2" fontId="0" fillId="3" borderId="1" xfId="0" applyNumberFormat="1" applyFill="1" applyBorder="1"/>
    <xf numFmtId="0" fontId="0" fillId="3" borderId="1" xfId="0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164" fontId="0" fillId="0" borderId="0" xfId="0" applyNumberFormat="1" applyBorder="1"/>
    <xf numFmtId="0" fontId="1" fillId="5" borderId="8" xfId="0" applyFont="1" applyFill="1" applyBorder="1"/>
    <xf numFmtId="0" fontId="4" fillId="5" borderId="0" xfId="0" applyFont="1" applyFill="1" applyBorder="1"/>
    <xf numFmtId="0" fontId="4" fillId="5" borderId="8" xfId="0" applyFont="1" applyFill="1" applyBorder="1"/>
    <xf numFmtId="164" fontId="3" fillId="0" borderId="16" xfId="0" applyNumberFormat="1" applyFont="1" applyBorder="1"/>
    <xf numFmtId="0" fontId="0" fillId="3" borderId="17" xfId="0" applyFill="1" applyBorder="1"/>
    <xf numFmtId="2" fontId="0" fillId="0" borderId="8" xfId="0" applyNumberFormat="1" applyBorder="1"/>
    <xf numFmtId="2" fontId="0" fillId="0" borderId="18" xfId="0" applyNumberFormat="1" applyBorder="1"/>
    <xf numFmtId="164" fontId="0" fillId="0" borderId="18" xfId="0" applyNumberFormat="1" applyBorder="1"/>
    <xf numFmtId="2" fontId="0" fillId="3" borderId="18" xfId="0" applyNumberFormat="1" applyFill="1" applyBorder="1"/>
    <xf numFmtId="0" fontId="0" fillId="0" borderId="19" xfId="0" applyBorder="1"/>
    <xf numFmtId="0" fontId="0" fillId="5" borderId="0" xfId="0" applyFill="1" applyBorder="1"/>
    <xf numFmtId="0" fontId="0" fillId="0" borderId="10" xfId="0" applyBorder="1" applyAlignment="1"/>
    <xf numFmtId="15" fontId="0" fillId="0" borderId="10" xfId="0" applyNumberFormat="1" applyBorder="1" applyAlignment="1"/>
    <xf numFmtId="0" fontId="0" fillId="0" borderId="10" xfId="0" applyBorder="1" applyAlignment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Fill="1" applyBorder="1"/>
    <xf numFmtId="164" fontId="3" fillId="3" borderId="1" xfId="0" applyNumberFormat="1" applyFont="1" applyFill="1" applyBorder="1"/>
    <xf numFmtId="164" fontId="3" fillId="0" borderId="18" xfId="0" applyNumberFormat="1" applyFont="1" applyBorder="1"/>
    <xf numFmtId="0" fontId="5" fillId="0" borderId="0" xfId="0" applyFont="1" applyBorder="1"/>
    <xf numFmtId="164" fontId="3" fillId="3" borderId="0" xfId="0" applyNumberFormat="1" applyFont="1" applyFill="1" applyBorder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9" workbookViewId="0">
      <selection activeCell="K14" sqref="K14"/>
    </sheetView>
  </sheetViews>
  <sheetFormatPr defaultRowHeight="15" x14ac:dyDescent="0.25"/>
  <cols>
    <col min="1" max="1" width="3.7109375" customWidth="1"/>
    <col min="2" max="2" width="27.42578125" customWidth="1"/>
    <col min="3" max="3" width="4.7109375" customWidth="1"/>
    <col min="4" max="4" width="10.140625" bestFit="1" customWidth="1"/>
    <col min="5" max="5" width="4.7109375" customWidth="1"/>
    <col min="6" max="6" width="6.7109375" customWidth="1"/>
    <col min="7" max="7" width="27.42578125" customWidth="1"/>
    <col min="8" max="8" width="4.7109375" customWidth="1"/>
    <col min="9" max="9" width="10.140625" bestFit="1" customWidth="1"/>
    <col min="10" max="10" width="4.7109375" customWidth="1"/>
  </cols>
  <sheetData>
    <row r="1" spans="1:10" x14ac:dyDescent="0.25">
      <c r="A1" s="4"/>
      <c r="B1" s="5" t="s">
        <v>61</v>
      </c>
      <c r="C1" s="5"/>
      <c r="D1" s="5"/>
      <c r="E1" s="5"/>
      <c r="F1" s="5"/>
      <c r="G1" s="5"/>
      <c r="H1" s="5" t="s">
        <v>62</v>
      </c>
      <c r="I1" s="5"/>
      <c r="J1" s="6"/>
    </row>
    <row r="2" spans="1:10" x14ac:dyDescent="0.25">
      <c r="A2" s="7"/>
      <c r="B2" s="5" t="s">
        <v>68</v>
      </c>
      <c r="C2" s="5"/>
      <c r="D2" s="5"/>
      <c r="E2" s="5"/>
      <c r="F2" s="5"/>
      <c r="G2" s="5"/>
      <c r="H2" s="5"/>
      <c r="I2" s="5"/>
      <c r="J2" s="6"/>
    </row>
    <row r="3" spans="1:10" x14ac:dyDescent="0.25">
      <c r="A3" s="7"/>
      <c r="B3" s="36" t="s">
        <v>15</v>
      </c>
      <c r="C3" s="37"/>
      <c r="D3" s="38"/>
      <c r="E3" s="41"/>
      <c r="F3" s="8"/>
      <c r="G3" s="36" t="s">
        <v>16</v>
      </c>
      <c r="H3" s="37"/>
      <c r="I3" s="38"/>
      <c r="J3" s="42"/>
    </row>
    <row r="4" spans="1:10" x14ac:dyDescent="0.25">
      <c r="A4" s="7"/>
      <c r="B4" s="7" t="s">
        <v>2</v>
      </c>
      <c r="C4" s="8"/>
      <c r="D4" s="2"/>
      <c r="E4" s="50"/>
      <c r="F4" s="8"/>
      <c r="G4" s="7" t="s">
        <v>17</v>
      </c>
      <c r="H4" s="8"/>
      <c r="I4" s="26">
        <v>547.20000000000005</v>
      </c>
      <c r="J4" s="9"/>
    </row>
    <row r="5" spans="1:10" x14ac:dyDescent="0.25">
      <c r="A5" s="7"/>
      <c r="B5" s="7"/>
      <c r="C5" s="8"/>
      <c r="D5" s="9"/>
      <c r="E5" s="50"/>
      <c r="F5" s="8"/>
      <c r="G5" s="7" t="s">
        <v>18</v>
      </c>
      <c r="H5" s="8"/>
      <c r="I5" s="26">
        <v>454.82</v>
      </c>
      <c r="J5" s="9"/>
    </row>
    <row r="6" spans="1:10" x14ac:dyDescent="0.25">
      <c r="A6" s="7"/>
      <c r="B6" s="7" t="s">
        <v>0</v>
      </c>
      <c r="C6" s="8"/>
      <c r="D6" s="2"/>
      <c r="E6" s="50"/>
      <c r="F6" s="8"/>
      <c r="G6" s="7" t="s">
        <v>19</v>
      </c>
      <c r="H6" s="8"/>
      <c r="I6" s="26">
        <v>45</v>
      </c>
      <c r="J6" s="9"/>
    </row>
    <row r="7" spans="1:10" ht="15.75" thickBot="1" x14ac:dyDescent="0.3">
      <c r="A7" s="7"/>
      <c r="B7" s="7" t="s">
        <v>1</v>
      </c>
      <c r="C7" s="8"/>
      <c r="D7" s="3"/>
      <c r="E7" s="50"/>
      <c r="F7" s="8"/>
      <c r="G7" s="7" t="s">
        <v>20</v>
      </c>
      <c r="H7" s="8"/>
      <c r="I7" s="31">
        <v>25</v>
      </c>
      <c r="J7" s="9"/>
    </row>
    <row r="8" spans="1:10" ht="15.75" thickBot="1" x14ac:dyDescent="0.3">
      <c r="A8" s="7"/>
      <c r="B8" s="7" t="s">
        <v>3</v>
      </c>
      <c r="C8" s="8"/>
      <c r="D8" s="1"/>
      <c r="E8" s="50"/>
      <c r="F8" s="8"/>
      <c r="G8" s="7" t="s">
        <v>21</v>
      </c>
      <c r="H8" s="8"/>
      <c r="I8" s="31">
        <v>50</v>
      </c>
      <c r="J8" s="9"/>
    </row>
    <row r="9" spans="1:10" ht="15.75" thickBot="1" x14ac:dyDescent="0.3">
      <c r="A9" s="7"/>
      <c r="B9" s="7" t="s">
        <v>4</v>
      </c>
      <c r="C9" s="8"/>
      <c r="D9" s="35"/>
      <c r="E9" s="50"/>
      <c r="F9" s="8"/>
      <c r="G9" s="7" t="s">
        <v>24</v>
      </c>
      <c r="H9" s="8"/>
      <c r="I9" s="26">
        <v>25.23</v>
      </c>
      <c r="J9" s="9"/>
    </row>
    <row r="10" spans="1:10" x14ac:dyDescent="0.25">
      <c r="A10" s="7"/>
      <c r="B10" s="12"/>
      <c r="C10" s="13"/>
      <c r="D10" s="14"/>
      <c r="E10" s="50"/>
      <c r="F10" s="8"/>
      <c r="G10" s="7" t="s">
        <v>22</v>
      </c>
      <c r="H10" s="8"/>
      <c r="I10" s="31">
        <v>50</v>
      </c>
      <c r="J10" s="9"/>
    </row>
    <row r="11" spans="1:10" x14ac:dyDescent="0.25">
      <c r="A11" s="7"/>
      <c r="B11" s="7"/>
      <c r="C11" s="8"/>
      <c r="D11" s="9"/>
      <c r="E11" s="50"/>
      <c r="F11" s="8"/>
      <c r="G11" s="7" t="s">
        <v>27</v>
      </c>
      <c r="H11" s="8"/>
      <c r="I11" s="26"/>
      <c r="J11" s="9"/>
    </row>
    <row r="12" spans="1:10" x14ac:dyDescent="0.25">
      <c r="A12" s="7"/>
      <c r="B12" s="36" t="s">
        <v>14</v>
      </c>
      <c r="C12" s="37"/>
      <c r="D12" s="38"/>
      <c r="E12" s="41"/>
      <c r="F12" s="8"/>
      <c r="G12" s="7" t="s">
        <v>28</v>
      </c>
      <c r="H12" s="8"/>
      <c r="I12" s="26"/>
      <c r="J12" s="9"/>
    </row>
    <row r="13" spans="1:10" x14ac:dyDescent="0.25">
      <c r="A13" s="7"/>
      <c r="B13" s="7" t="s">
        <v>5</v>
      </c>
      <c r="C13" s="8"/>
      <c r="D13" s="33">
        <v>11780.01</v>
      </c>
      <c r="E13" s="50"/>
      <c r="F13" s="8"/>
      <c r="G13" s="7" t="s">
        <v>23</v>
      </c>
      <c r="H13" s="8"/>
      <c r="I13" s="26">
        <v>25</v>
      </c>
      <c r="J13" s="9"/>
    </row>
    <row r="14" spans="1:10" x14ac:dyDescent="0.25">
      <c r="A14" s="7"/>
      <c r="B14" s="7"/>
      <c r="C14" s="8"/>
      <c r="D14" s="9"/>
      <c r="E14" s="50"/>
      <c r="F14" s="8"/>
      <c r="G14" s="7" t="s">
        <v>25</v>
      </c>
      <c r="H14" s="8"/>
      <c r="I14" s="31">
        <v>150</v>
      </c>
      <c r="J14" s="9"/>
    </row>
    <row r="15" spans="1:10" x14ac:dyDescent="0.25">
      <c r="A15" s="7"/>
      <c r="B15" s="7" t="s">
        <v>6</v>
      </c>
      <c r="C15" s="8"/>
      <c r="D15" s="26">
        <v>1670</v>
      </c>
      <c r="E15" s="50"/>
      <c r="F15" s="8"/>
      <c r="G15" s="7" t="s">
        <v>30</v>
      </c>
      <c r="H15" s="8"/>
      <c r="I15" s="26"/>
      <c r="J15" s="9"/>
    </row>
    <row r="16" spans="1:10" x14ac:dyDescent="0.25">
      <c r="A16" s="7"/>
      <c r="B16" s="7" t="s">
        <v>7</v>
      </c>
      <c r="C16" s="8"/>
      <c r="D16" s="45"/>
      <c r="E16" s="50"/>
      <c r="F16" s="8"/>
      <c r="G16" s="7" t="s">
        <v>26</v>
      </c>
      <c r="H16" s="8"/>
      <c r="I16" s="45"/>
      <c r="J16" s="9"/>
    </row>
    <row r="17" spans="1:11" x14ac:dyDescent="0.25">
      <c r="A17" s="7"/>
      <c r="B17" s="7"/>
      <c r="C17" s="8"/>
      <c r="D17" s="45"/>
      <c r="E17" s="50"/>
      <c r="F17" s="8"/>
      <c r="G17" s="29" t="s">
        <v>66</v>
      </c>
      <c r="H17" s="8"/>
      <c r="I17" s="26">
        <v>50</v>
      </c>
      <c r="J17" s="9"/>
    </row>
    <row r="18" spans="1:11" x14ac:dyDescent="0.25">
      <c r="A18" s="7"/>
      <c r="B18" s="10" t="s">
        <v>8</v>
      </c>
      <c r="C18" s="8"/>
      <c r="D18" s="26">
        <v>300</v>
      </c>
      <c r="E18" s="50"/>
      <c r="F18" s="8"/>
      <c r="G18" s="30" t="s">
        <v>67</v>
      </c>
      <c r="H18" s="8"/>
      <c r="I18" s="26">
        <v>100</v>
      </c>
      <c r="J18" s="9"/>
    </row>
    <row r="19" spans="1:11" x14ac:dyDescent="0.25">
      <c r="A19" s="7"/>
      <c r="B19" s="10" t="s">
        <v>9</v>
      </c>
      <c r="C19" s="8"/>
      <c r="D19" s="26">
        <v>50</v>
      </c>
      <c r="E19" s="50"/>
      <c r="F19" s="8"/>
      <c r="G19" s="30"/>
      <c r="H19" s="8"/>
      <c r="I19" s="26"/>
      <c r="J19" s="9"/>
    </row>
    <row r="20" spans="1:11" ht="15.75" thickBot="1" x14ac:dyDescent="0.3">
      <c r="A20" s="7"/>
      <c r="B20" s="10" t="s">
        <v>11</v>
      </c>
      <c r="C20" s="8"/>
      <c r="D20" s="26">
        <v>0</v>
      </c>
      <c r="E20" s="50"/>
      <c r="F20" s="8"/>
      <c r="G20" s="30"/>
      <c r="H20" s="8"/>
      <c r="I20" s="28"/>
      <c r="J20" s="9"/>
    </row>
    <row r="21" spans="1:11" ht="15.75" thickBot="1" x14ac:dyDescent="0.3">
      <c r="A21" s="7"/>
      <c r="B21" s="10" t="s">
        <v>13</v>
      </c>
      <c r="C21" s="8"/>
      <c r="D21" s="26">
        <v>4.1500000000000004</v>
      </c>
      <c r="E21" s="50"/>
      <c r="F21" s="8"/>
      <c r="G21" s="7" t="s">
        <v>29</v>
      </c>
      <c r="H21" s="8"/>
      <c r="I21" s="46">
        <f>SUM(I17:I20)</f>
        <v>150</v>
      </c>
      <c r="J21" s="9"/>
    </row>
    <row r="22" spans="1:11" ht="15.75" thickBot="1" x14ac:dyDescent="0.3">
      <c r="A22" s="7"/>
      <c r="B22" s="10" t="s">
        <v>33</v>
      </c>
      <c r="C22" s="8"/>
      <c r="D22" s="26">
        <v>0</v>
      </c>
      <c r="E22" s="50"/>
      <c r="F22" s="8"/>
      <c r="G22" s="7"/>
      <c r="H22" s="8"/>
      <c r="I22" s="45"/>
      <c r="J22" s="9"/>
    </row>
    <row r="23" spans="1:11" ht="15.75" thickBot="1" x14ac:dyDescent="0.3">
      <c r="A23" s="7"/>
      <c r="B23" s="10" t="s">
        <v>37</v>
      </c>
      <c r="C23" s="8"/>
      <c r="D23" s="26">
        <v>0</v>
      </c>
      <c r="E23" s="50"/>
      <c r="F23" s="8"/>
      <c r="G23" s="7" t="s">
        <v>31</v>
      </c>
      <c r="H23" s="8"/>
      <c r="I23" s="47">
        <f>SUM(I4:I20)</f>
        <v>1522.25</v>
      </c>
      <c r="J23" s="9"/>
    </row>
    <row r="24" spans="1:11" ht="15.75" thickBot="1" x14ac:dyDescent="0.3">
      <c r="A24" s="7"/>
      <c r="B24" s="10" t="s">
        <v>10</v>
      </c>
      <c r="C24" s="8"/>
      <c r="D24" s="26">
        <v>230</v>
      </c>
      <c r="E24" s="50"/>
      <c r="F24" s="8"/>
      <c r="G24" s="7" t="s">
        <v>32</v>
      </c>
      <c r="H24" s="8"/>
      <c r="I24" s="48"/>
      <c r="J24" s="9"/>
      <c r="K24" s="8"/>
    </row>
    <row r="25" spans="1:11" x14ac:dyDescent="0.25">
      <c r="A25" s="7"/>
      <c r="B25" s="10"/>
      <c r="C25" s="8"/>
      <c r="D25" s="45"/>
      <c r="E25" s="50"/>
      <c r="F25" s="8"/>
      <c r="G25" s="12" t="s">
        <v>36</v>
      </c>
      <c r="H25" s="13"/>
      <c r="I25" s="14"/>
      <c r="J25" s="49"/>
    </row>
    <row r="26" spans="1:11" ht="15.75" thickBot="1" x14ac:dyDescent="0.3">
      <c r="A26" s="7"/>
      <c r="B26" s="10"/>
      <c r="C26" s="8"/>
      <c r="D26" s="45"/>
      <c r="E26" s="50"/>
      <c r="F26" s="8"/>
      <c r="G26" s="8"/>
      <c r="H26" s="8"/>
      <c r="I26" s="8"/>
      <c r="J26" s="9"/>
    </row>
    <row r="27" spans="1:11" ht="15.75" thickBot="1" x14ac:dyDescent="0.3">
      <c r="A27" s="7"/>
      <c r="B27" s="11" t="s">
        <v>35</v>
      </c>
      <c r="C27" s="8"/>
      <c r="D27" s="32">
        <f>SUM(D15:D24)</f>
        <v>2254.15</v>
      </c>
      <c r="E27" s="50"/>
      <c r="F27" s="8"/>
      <c r="G27" s="17" t="s">
        <v>38</v>
      </c>
      <c r="H27" s="18"/>
      <c r="I27" s="19"/>
      <c r="J27" s="40"/>
    </row>
    <row r="28" spans="1:11" ht="15.75" thickBot="1" x14ac:dyDescent="0.3">
      <c r="A28" s="7"/>
      <c r="B28" s="11" t="s">
        <v>12</v>
      </c>
      <c r="C28" s="8"/>
      <c r="D28" s="34"/>
      <c r="E28" s="50"/>
      <c r="F28" s="8"/>
      <c r="G28" s="7" t="s">
        <v>34</v>
      </c>
      <c r="H28" s="8"/>
      <c r="I28" s="43">
        <f>(D27-I23)</f>
        <v>731.90000000000009</v>
      </c>
      <c r="J28" s="9"/>
    </row>
    <row r="29" spans="1:11" x14ac:dyDescent="0.25">
      <c r="A29" s="7"/>
      <c r="B29" s="12"/>
      <c r="C29" s="13"/>
      <c r="D29" s="14"/>
      <c r="E29" s="50"/>
      <c r="F29" s="8"/>
      <c r="G29" s="12" t="s">
        <v>32</v>
      </c>
      <c r="H29" s="13"/>
      <c r="I29" s="44"/>
      <c r="J29" s="9"/>
    </row>
    <row r="30" spans="1:11" x14ac:dyDescent="0.25">
      <c r="A30" s="7"/>
      <c r="B30" s="8"/>
      <c r="C30" s="8"/>
      <c r="D30" s="8"/>
      <c r="E30" s="50"/>
      <c r="F30" s="8"/>
      <c r="G30" s="8"/>
      <c r="H30" s="8"/>
      <c r="I30" s="8"/>
      <c r="J30" s="9"/>
    </row>
    <row r="31" spans="1:11" x14ac:dyDescent="0.25">
      <c r="A31" s="7"/>
      <c r="B31" s="8" t="s">
        <v>39</v>
      </c>
      <c r="C31" s="8"/>
      <c r="D31" s="8"/>
      <c r="E31" s="50"/>
      <c r="F31" s="8"/>
      <c r="G31" s="8" t="s">
        <v>44</v>
      </c>
      <c r="H31" s="8"/>
      <c r="I31" s="8"/>
      <c r="J31" s="9"/>
    </row>
    <row r="32" spans="1:11" x14ac:dyDescent="0.25">
      <c r="A32" s="7"/>
      <c r="B32" s="36" t="s">
        <v>48</v>
      </c>
      <c r="C32" s="37"/>
      <c r="D32" s="38"/>
      <c r="E32" s="41"/>
      <c r="F32" s="8"/>
      <c r="G32" s="36" t="s">
        <v>56</v>
      </c>
      <c r="H32" s="37"/>
      <c r="I32" s="38"/>
      <c r="J32" s="42"/>
    </row>
    <row r="33" spans="1:10" x14ac:dyDescent="0.25">
      <c r="A33" s="7"/>
      <c r="B33" s="10" t="s">
        <v>41</v>
      </c>
      <c r="C33" s="8"/>
      <c r="D33" s="27">
        <v>0</v>
      </c>
      <c r="E33" s="50"/>
      <c r="F33" s="8"/>
      <c r="G33" s="7" t="s">
        <v>45</v>
      </c>
      <c r="H33" s="8"/>
      <c r="I33" s="27">
        <v>0</v>
      </c>
      <c r="J33" s="9"/>
    </row>
    <row r="34" spans="1:10" x14ac:dyDescent="0.25">
      <c r="A34" s="7"/>
      <c r="B34" s="10" t="s">
        <v>42</v>
      </c>
      <c r="C34" s="8"/>
      <c r="D34" s="26">
        <v>0</v>
      </c>
      <c r="E34" s="50"/>
      <c r="F34" s="8"/>
      <c r="G34" s="7" t="s">
        <v>46</v>
      </c>
      <c r="H34" s="8"/>
      <c r="I34" s="26">
        <v>0</v>
      </c>
      <c r="J34" s="9"/>
    </row>
    <row r="35" spans="1:10" x14ac:dyDescent="0.25">
      <c r="A35" s="7"/>
      <c r="B35" s="10" t="s">
        <v>40</v>
      </c>
      <c r="C35" s="8"/>
      <c r="D35" s="26">
        <v>12505.98</v>
      </c>
      <c r="E35" s="50"/>
      <c r="F35" s="8"/>
      <c r="G35" s="7" t="s">
        <v>53</v>
      </c>
      <c r="H35" s="8"/>
      <c r="I35" s="26">
        <v>0</v>
      </c>
      <c r="J35" s="9"/>
    </row>
    <row r="36" spans="1:10" x14ac:dyDescent="0.25">
      <c r="A36" s="7"/>
      <c r="B36" s="10" t="s">
        <v>43</v>
      </c>
      <c r="C36" s="8"/>
      <c r="D36" s="26">
        <v>0</v>
      </c>
      <c r="E36" s="50"/>
      <c r="F36" s="8"/>
      <c r="G36" s="7" t="s">
        <v>54</v>
      </c>
      <c r="H36" s="8"/>
      <c r="I36" s="26">
        <v>0</v>
      </c>
      <c r="J36" s="9"/>
    </row>
    <row r="37" spans="1:10" x14ac:dyDescent="0.25">
      <c r="A37" s="7"/>
      <c r="B37" s="10" t="s">
        <v>49</v>
      </c>
      <c r="C37" s="8"/>
      <c r="D37" s="26">
        <v>0</v>
      </c>
      <c r="E37" s="50"/>
      <c r="F37" s="8"/>
      <c r="G37" s="12"/>
      <c r="H37" s="8"/>
      <c r="I37" s="26"/>
      <c r="J37" s="9"/>
    </row>
    <row r="38" spans="1:10" ht="15.75" thickBot="1" x14ac:dyDescent="0.3">
      <c r="A38" s="7"/>
      <c r="B38" s="7"/>
      <c r="C38" s="8"/>
      <c r="D38" s="45"/>
      <c r="E38" s="50"/>
      <c r="F38" s="8"/>
      <c r="G38" s="20"/>
      <c r="H38" s="8"/>
      <c r="I38" s="28"/>
      <c r="J38" s="9"/>
    </row>
    <row r="39" spans="1:10" ht="15.75" thickBot="1" x14ac:dyDescent="0.3">
      <c r="A39" s="7"/>
      <c r="B39" s="21" t="s">
        <v>50</v>
      </c>
      <c r="C39" s="13"/>
      <c r="D39" s="32">
        <f>SUM(D33:D37)</f>
        <v>12505.98</v>
      </c>
      <c r="E39" s="50"/>
      <c r="F39" s="8"/>
      <c r="G39" s="12" t="s">
        <v>55</v>
      </c>
      <c r="H39" s="13"/>
      <c r="I39" s="32">
        <v>0</v>
      </c>
      <c r="J39" s="14"/>
    </row>
    <row r="40" spans="1:10" x14ac:dyDescent="0.25">
      <c r="A40" s="7"/>
      <c r="B40" s="15"/>
      <c r="C40" s="8"/>
      <c r="D40" s="8"/>
      <c r="E40" s="50"/>
      <c r="F40" s="8"/>
      <c r="G40" s="8"/>
      <c r="H40" s="8"/>
      <c r="I40" s="39"/>
      <c r="J40" s="9"/>
    </row>
    <row r="41" spans="1:10" ht="15.75" thickBot="1" x14ac:dyDescent="0.3">
      <c r="A41" s="7"/>
      <c r="B41" s="36" t="s">
        <v>47</v>
      </c>
      <c r="C41" s="37"/>
      <c r="D41" s="38"/>
      <c r="E41" s="41"/>
      <c r="F41" s="8"/>
      <c r="G41" s="17" t="s">
        <v>69</v>
      </c>
      <c r="H41" s="18"/>
      <c r="I41" s="22"/>
      <c r="J41" s="40"/>
    </row>
    <row r="42" spans="1:10" ht="15.75" thickBot="1" x14ac:dyDescent="0.3">
      <c r="A42" s="7"/>
      <c r="B42" s="12" t="s">
        <v>65</v>
      </c>
      <c r="C42" s="8"/>
      <c r="D42" s="27">
        <v>75</v>
      </c>
      <c r="E42" s="8"/>
      <c r="F42" s="8"/>
      <c r="G42" s="12" t="s">
        <v>64</v>
      </c>
      <c r="H42" s="13"/>
      <c r="I42" s="58">
        <f>SUM(D49-I39)</f>
        <v>12705.98</v>
      </c>
      <c r="J42" s="9"/>
    </row>
    <row r="43" spans="1:10" ht="15.75" thickBot="1" x14ac:dyDescent="0.3">
      <c r="A43" s="7"/>
      <c r="B43" s="20" t="s">
        <v>70</v>
      </c>
      <c r="C43" s="8"/>
      <c r="D43" s="26">
        <v>100</v>
      </c>
      <c r="E43" s="8"/>
      <c r="F43" s="8"/>
      <c r="G43" s="56" t="s">
        <v>72</v>
      </c>
      <c r="H43" s="16"/>
      <c r="I43" s="57"/>
      <c r="J43" s="9"/>
    </row>
    <row r="44" spans="1:10" x14ac:dyDescent="0.25">
      <c r="A44" s="7"/>
      <c r="B44" s="20" t="s">
        <v>71</v>
      </c>
      <c r="C44" s="8"/>
      <c r="D44" s="26">
        <v>25</v>
      </c>
      <c r="E44" s="8"/>
      <c r="F44" s="8"/>
      <c r="G44" s="55"/>
      <c r="H44" s="8"/>
      <c r="I44" s="60"/>
      <c r="J44" s="23"/>
    </row>
    <row r="45" spans="1:10" ht="15.75" thickBot="1" x14ac:dyDescent="0.3">
      <c r="A45" s="7"/>
      <c r="B45" s="7"/>
      <c r="C45" s="8"/>
      <c r="D45" s="45"/>
      <c r="E45" s="8"/>
      <c r="F45" s="8"/>
      <c r="G45" s="59" t="s">
        <v>63</v>
      </c>
      <c r="H45" s="8"/>
      <c r="I45" s="8"/>
      <c r="J45" s="23"/>
    </row>
    <row r="46" spans="1:10" ht="15.75" thickBot="1" x14ac:dyDescent="0.3">
      <c r="A46" s="7"/>
      <c r="B46" s="12" t="s">
        <v>51</v>
      </c>
      <c r="C46" s="13"/>
      <c r="D46" s="32">
        <f>SUM(D42:D44)</f>
        <v>200</v>
      </c>
      <c r="E46" s="8"/>
      <c r="F46" s="8"/>
      <c r="G46" s="13"/>
      <c r="H46" s="54" t="s">
        <v>57</v>
      </c>
      <c r="I46" s="54"/>
      <c r="J46" s="23"/>
    </row>
    <row r="47" spans="1:10" x14ac:dyDescent="0.25">
      <c r="A47" s="7"/>
      <c r="B47" s="8"/>
      <c r="C47" s="8"/>
      <c r="D47" s="39"/>
      <c r="E47" s="8"/>
      <c r="F47" s="8"/>
      <c r="G47" s="16"/>
      <c r="H47" s="54" t="s">
        <v>58</v>
      </c>
      <c r="I47" s="54"/>
      <c r="J47" s="23"/>
    </row>
    <row r="48" spans="1:10" ht="15.75" thickBot="1" x14ac:dyDescent="0.3">
      <c r="A48" s="7"/>
      <c r="B48" s="8"/>
      <c r="C48" s="8"/>
      <c r="D48" s="8"/>
      <c r="E48" s="8"/>
      <c r="F48" s="8"/>
      <c r="G48" s="16"/>
      <c r="H48" s="54" t="s">
        <v>59</v>
      </c>
      <c r="I48" s="54"/>
      <c r="J48" s="25"/>
    </row>
    <row r="49" spans="1:10" ht="15.75" thickBot="1" x14ac:dyDescent="0.3">
      <c r="A49" s="7"/>
      <c r="B49" s="8" t="s">
        <v>52</v>
      </c>
      <c r="C49" s="8"/>
      <c r="D49" s="32">
        <f>SUM(D39+D46)</f>
        <v>12705.98</v>
      </c>
      <c r="E49" s="8"/>
      <c r="F49" s="8"/>
      <c r="G49" s="8" t="s">
        <v>60</v>
      </c>
      <c r="H49" s="52">
        <v>43670</v>
      </c>
      <c r="I49" s="53"/>
      <c r="J49" s="25"/>
    </row>
    <row r="50" spans="1:10" x14ac:dyDescent="0.25">
      <c r="A50" s="12"/>
      <c r="B50" s="13"/>
      <c r="C50" s="13"/>
      <c r="D50" s="13"/>
      <c r="E50" s="13"/>
      <c r="F50" s="13"/>
      <c r="G50" s="13"/>
      <c r="H50" s="51"/>
      <c r="I50" s="51"/>
      <c r="J50" s="24"/>
    </row>
    <row r="51" spans="1:10" x14ac:dyDescent="0.25">
      <c r="J51" s="61"/>
    </row>
  </sheetData>
  <mergeCells count="4">
    <mergeCell ref="H49:I49"/>
    <mergeCell ref="H46:I46"/>
    <mergeCell ref="H47:I47"/>
    <mergeCell ref="H48:I48"/>
  </mergeCells>
  <printOptions horizontalCentered="1"/>
  <pageMargins left="0.2" right="0.2" top="0.5" bottom="0.5" header="0.3" footer="0.3"/>
  <pageSetup scale="97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2019-07-25T00:33:43Z</cp:lastPrinted>
  <dcterms:created xsi:type="dcterms:W3CDTF">2019-07-24T14:15:08Z</dcterms:created>
  <dcterms:modified xsi:type="dcterms:W3CDTF">2019-07-25T00:35:31Z</dcterms:modified>
</cp:coreProperties>
</file>