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896" yWindow="0" windowWidth="10944" windowHeight="129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"/>
  <c r="D43"/>
  <c r="D36"/>
  <c r="I19"/>
  <c r="I21" s="1"/>
  <c r="D24"/>
  <c r="D7"/>
  <c r="I24" l="1"/>
  <c r="I26" s="1"/>
  <c r="D45"/>
  <c r="I38" s="1"/>
  <c r="D26"/>
</calcChain>
</file>

<file path=xl/sharedStrings.xml><?xml version="1.0" encoding="utf-8"?>
<sst xmlns="http://schemas.openxmlformats.org/spreadsheetml/2006/main" count="68" uniqueCount="65">
  <si>
    <t>Cash on Hand prior period</t>
  </si>
  <si>
    <t>Dues paid this period</t>
  </si>
  <si>
    <t>Cash from other sources</t>
  </si>
  <si>
    <t>Garage Sale</t>
  </si>
  <si>
    <t>Donations</t>
  </si>
  <si>
    <t>Bank Interest</t>
  </si>
  <si>
    <t>INCOME</t>
  </si>
  <si>
    <t>EXPENSES</t>
  </si>
  <si>
    <t>Newsletter Printing</t>
  </si>
  <si>
    <t>Advertising Expenses</t>
  </si>
  <si>
    <t>Miscellaneous</t>
  </si>
  <si>
    <t>Total Expenses</t>
  </si>
  <si>
    <t>Net Change from Prior Period</t>
  </si>
  <si>
    <t>Other Income</t>
  </si>
  <si>
    <t>Income Minus Expenses</t>
  </si>
  <si>
    <t>Total Income</t>
  </si>
  <si>
    <t xml:space="preserve"> </t>
  </si>
  <si>
    <t>INCOME STATEMENT</t>
  </si>
  <si>
    <t>ASSETS</t>
  </si>
  <si>
    <t>Checking Account</t>
  </si>
  <si>
    <t>Cash on Hand</t>
  </si>
  <si>
    <t>Accounts Receivable</t>
  </si>
  <si>
    <t>LIABILITIES</t>
  </si>
  <si>
    <t>Taxes Owed</t>
  </si>
  <si>
    <t>Non-Liquid Assets (List)</t>
  </si>
  <si>
    <t>Liquid Assets</t>
  </si>
  <si>
    <t>Other Liquid</t>
  </si>
  <si>
    <t>Total Liquid Assets</t>
  </si>
  <si>
    <t>Total Non-Liquid Assets</t>
  </si>
  <si>
    <t>TOTAL ASSETS</t>
  </si>
  <si>
    <t>Advance Payments</t>
  </si>
  <si>
    <t>Other Owed (List)</t>
  </si>
  <si>
    <t>Total Current Liabilities</t>
  </si>
  <si>
    <t>Current</t>
  </si>
  <si>
    <t>PRESIDENT</t>
  </si>
  <si>
    <t>TREASURER</t>
  </si>
  <si>
    <t>DATE OF STATEMENT</t>
  </si>
  <si>
    <t>SIGNATURES</t>
  </si>
  <si>
    <t>ASSETS-LIABILITIES</t>
  </si>
  <si>
    <t>Unpaid Bills</t>
  </si>
  <si>
    <t>Undeposited Checks</t>
  </si>
  <si>
    <t>SCC Annual Fee</t>
  </si>
  <si>
    <t>Newsletter Delivery</t>
  </si>
  <si>
    <t>Contest Prizes (3x25)</t>
  </si>
  <si>
    <t>Website Fee</t>
  </si>
  <si>
    <t>Total Expenses--Prior Period</t>
  </si>
  <si>
    <t>Income Minus Expenses-Prior Prd.</t>
  </si>
  <si>
    <t>Radar Gun</t>
  </si>
  <si>
    <t>Signs-metal</t>
  </si>
  <si>
    <t>Total Income--Prior Period</t>
  </si>
  <si>
    <t>Members This Period</t>
  </si>
  <si>
    <t>Members Prior Period</t>
  </si>
  <si>
    <t>PAID MEMBERSHIP-HOUSEHOLDS</t>
  </si>
  <si>
    <t>Signs-garage &amp; mobile</t>
  </si>
  <si>
    <t>CPERT assets</t>
  </si>
  <si>
    <t>CPERT Supplies</t>
  </si>
  <si>
    <t>REVIEWER</t>
  </si>
  <si>
    <t>Meeting Expenses</t>
  </si>
  <si>
    <t>Speaker Gifts</t>
  </si>
  <si>
    <t>Other Donations</t>
  </si>
  <si>
    <t>PERIOD: JANUARY 1-DECEMBER 31, 2024</t>
  </si>
  <si>
    <t>Newsletter Ads</t>
  </si>
  <si>
    <t>3rd Precinct Donations</t>
  </si>
  <si>
    <t>Award Plaque</t>
  </si>
  <si>
    <t>VBCCO Fee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</si>
</sst>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Alignment="1">
      <alignment horizontal="left"/>
    </xf>
    <xf numFmtId="0" fontId="0" fillId="0" borderId="13" xfId="0" applyBorder="1"/>
    <xf numFmtId="0" fontId="1" fillId="2" borderId="12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0" fillId="0" borderId="12" xfId="0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0" borderId="9" xfId="0" applyBorder="1" applyAlignment="1">
      <alignment horizontal="left"/>
    </xf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18" xfId="0" applyFont="1" applyFill="1" applyBorder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2" fontId="0" fillId="0" borderId="2" xfId="0" applyNumberFormat="1" applyBorder="1"/>
    <xf numFmtId="2" fontId="0" fillId="0" borderId="1" xfId="0" applyNumberFormat="1" applyBorder="1"/>
    <xf numFmtId="0" fontId="3" fillId="0" borderId="10" xfId="0" applyFont="1" applyBorder="1"/>
    <xf numFmtId="0" fontId="4" fillId="0" borderId="0" xfId="0" applyFont="1"/>
    <xf numFmtId="44" fontId="0" fillId="0" borderId="0" xfId="1" applyFont="1" applyBorder="1"/>
    <xf numFmtId="44" fontId="0" fillId="0" borderId="2" xfId="1" applyFont="1" applyBorder="1"/>
    <xf numFmtId="44" fontId="0" fillId="0" borderId="1" xfId="1" applyFont="1" applyBorder="1"/>
    <xf numFmtId="44" fontId="3" fillId="0" borderId="1" xfId="1" applyFont="1" applyBorder="1"/>
    <xf numFmtId="44" fontId="0" fillId="0" borderId="7" xfId="1" applyFont="1" applyBorder="1" applyAlignment="1">
      <alignment horizontal="right"/>
    </xf>
    <xf numFmtId="44" fontId="0" fillId="0" borderId="0" xfId="1" applyFont="1"/>
    <xf numFmtId="44" fontId="0" fillId="0" borderId="17" xfId="1" applyFont="1" applyBorder="1"/>
    <xf numFmtId="44" fontId="0" fillId="0" borderId="1" xfId="0" applyNumberFormat="1" applyBorder="1"/>
    <xf numFmtId="0" fontId="0" fillId="0" borderId="19" xfId="0" applyBorder="1"/>
    <xf numFmtId="0" fontId="0" fillId="0" borderId="20" xfId="0" applyBorder="1"/>
    <xf numFmtId="14" fontId="0" fillId="0" borderId="10" xfId="0" applyNumberFormat="1" applyBorder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6"/>
  <sheetViews>
    <sheetView tabSelected="1" showWhiteSpace="0" topLeftCell="B1" workbookViewId="0">
      <selection activeCell="G18" sqref="G18"/>
    </sheetView>
  </sheetViews>
  <sheetFormatPr defaultRowHeight="14.4"/>
  <cols>
    <col min="1" max="1" width="3.6640625" customWidth="1"/>
    <col min="2" max="2" width="27.44140625" customWidth="1"/>
    <col min="3" max="3" width="4.6640625" customWidth="1"/>
    <col min="4" max="4" width="10.88671875" customWidth="1"/>
    <col min="5" max="5" width="4.77734375" customWidth="1"/>
    <col min="6" max="6" width="3.21875" customWidth="1"/>
    <col min="7" max="7" width="26.6640625" customWidth="1"/>
    <col min="8" max="8" width="4.6640625" customWidth="1"/>
    <col min="9" max="9" width="11.109375" bestFit="1" customWidth="1"/>
    <col min="10" max="10" width="4.6640625" customWidth="1"/>
  </cols>
  <sheetData>
    <row r="1" spans="1:12">
      <c r="A1" s="3"/>
      <c r="B1" s="4" t="s">
        <v>60</v>
      </c>
      <c r="C1" s="4"/>
      <c r="D1" s="4"/>
      <c r="E1" s="4"/>
      <c r="F1" s="4"/>
      <c r="G1" s="4"/>
      <c r="H1" s="4"/>
      <c r="I1" s="4"/>
      <c r="J1" s="5"/>
    </row>
    <row r="2" spans="1:12">
      <c r="A2" s="6"/>
      <c r="B2" s="15" t="s">
        <v>52</v>
      </c>
      <c r="C2" s="16"/>
      <c r="D2" s="23"/>
      <c r="E2" s="17"/>
      <c r="G2" s="15" t="s">
        <v>7</v>
      </c>
      <c r="H2" s="16"/>
      <c r="I2" s="16"/>
      <c r="J2" s="17"/>
    </row>
    <row r="3" spans="1:12">
      <c r="A3" s="6"/>
      <c r="E3" s="7"/>
      <c r="G3" s="6" t="s">
        <v>8</v>
      </c>
      <c r="I3" s="33">
        <v>606.32000000000005</v>
      </c>
      <c r="J3" s="7"/>
    </row>
    <row r="4" spans="1:12">
      <c r="A4" s="6"/>
      <c r="B4" s="6" t="s">
        <v>51</v>
      </c>
      <c r="D4" s="1">
        <v>101</v>
      </c>
      <c r="E4" s="7"/>
      <c r="G4" s="6" t="s">
        <v>42</v>
      </c>
      <c r="I4" s="33">
        <v>200</v>
      </c>
      <c r="J4" s="7"/>
    </row>
    <row r="5" spans="1:12">
      <c r="A5" s="6"/>
      <c r="B5" s="6" t="s">
        <v>50</v>
      </c>
      <c r="D5" s="1">
        <v>100</v>
      </c>
      <c r="E5" s="7"/>
      <c r="G5" s="6" t="s">
        <v>9</v>
      </c>
      <c r="I5" s="33">
        <v>38</v>
      </c>
      <c r="J5" s="7"/>
    </row>
    <row r="6" spans="1:12">
      <c r="A6" s="6"/>
      <c r="B6" s="6"/>
      <c r="E6" s="7"/>
      <c r="G6" s="6" t="s">
        <v>41</v>
      </c>
      <c r="I6" s="33">
        <v>25</v>
      </c>
      <c r="J6" s="7"/>
    </row>
    <row r="7" spans="1:12">
      <c r="A7" s="6"/>
      <c r="B7" s="6" t="s">
        <v>12</v>
      </c>
      <c r="D7" s="1">
        <f>D5-D4</f>
        <v>-1</v>
      </c>
      <c r="E7" s="7"/>
      <c r="G7" s="6" t="s">
        <v>43</v>
      </c>
      <c r="I7" s="33">
        <v>75</v>
      </c>
      <c r="J7" s="7"/>
    </row>
    <row r="8" spans="1:12">
      <c r="A8" s="6"/>
      <c r="B8" s="10"/>
      <c r="C8" s="11"/>
      <c r="D8" s="11"/>
      <c r="E8" s="7"/>
      <c r="G8" s="6" t="s">
        <v>44</v>
      </c>
      <c r="I8" s="33">
        <v>17.16</v>
      </c>
      <c r="J8" s="7"/>
    </row>
    <row r="9" spans="1:12">
      <c r="A9" s="6"/>
      <c r="E9" s="12"/>
      <c r="G9" s="6" t="s">
        <v>55</v>
      </c>
      <c r="I9" s="33">
        <v>0</v>
      </c>
      <c r="J9" s="7"/>
    </row>
    <row r="10" spans="1:12">
      <c r="A10" s="6"/>
      <c r="B10" s="15" t="s">
        <v>6</v>
      </c>
      <c r="C10" s="16"/>
      <c r="D10" s="23"/>
      <c r="E10" s="17"/>
      <c r="G10" s="6" t="s">
        <v>62</v>
      </c>
      <c r="I10" s="33">
        <v>150</v>
      </c>
      <c r="J10" s="7"/>
    </row>
    <row r="11" spans="1:12">
      <c r="A11" s="6"/>
      <c r="B11" s="6" t="s">
        <v>0</v>
      </c>
      <c r="D11" s="33">
        <v>13806.86</v>
      </c>
      <c r="E11" s="7"/>
      <c r="G11" s="6" t="s">
        <v>59</v>
      </c>
      <c r="I11" s="33"/>
      <c r="J11" s="7"/>
    </row>
    <row r="12" spans="1:12">
      <c r="A12" s="6"/>
      <c r="B12" s="6"/>
      <c r="E12" s="7"/>
      <c r="G12" s="6" t="s">
        <v>57</v>
      </c>
      <c r="I12" s="33">
        <v>260.42</v>
      </c>
      <c r="J12" s="7"/>
    </row>
    <row r="13" spans="1:12">
      <c r="A13" s="6"/>
      <c r="B13" s="6" t="s">
        <v>1</v>
      </c>
      <c r="D13" s="33">
        <v>1473.41</v>
      </c>
      <c r="E13" s="7"/>
      <c r="G13" s="6" t="s">
        <v>58</v>
      </c>
      <c r="I13" s="33">
        <v>0</v>
      </c>
      <c r="J13" s="7"/>
    </row>
    <row r="14" spans="1:12">
      <c r="A14" s="6"/>
      <c r="B14" s="6" t="s">
        <v>2</v>
      </c>
      <c r="E14" s="7"/>
      <c r="G14" s="6" t="s">
        <v>64</v>
      </c>
      <c r="I14" s="33">
        <v>50</v>
      </c>
      <c r="J14" s="7"/>
    </row>
    <row r="15" spans="1:12">
      <c r="A15" s="6"/>
      <c r="B15" s="8" t="s">
        <v>3</v>
      </c>
      <c r="D15" s="33">
        <v>130</v>
      </c>
      <c r="E15" s="7"/>
      <c r="G15" s="6" t="s">
        <v>63</v>
      </c>
      <c r="I15" s="33">
        <v>60.37</v>
      </c>
      <c r="J15" s="7"/>
      <c r="L15" s="31"/>
    </row>
    <row r="16" spans="1:12">
      <c r="A16" s="6"/>
      <c r="B16" s="8" t="s">
        <v>61</v>
      </c>
      <c r="D16" s="33">
        <v>505</v>
      </c>
      <c r="E16" s="7"/>
      <c r="G16" s="6" t="s">
        <v>10</v>
      </c>
      <c r="I16" s="33">
        <v>0</v>
      </c>
      <c r="J16" s="7"/>
    </row>
    <row r="17" spans="1:10">
      <c r="A17" s="6"/>
      <c r="B17" s="8" t="s">
        <v>4</v>
      </c>
      <c r="D17" s="33">
        <v>5</v>
      </c>
      <c r="E17" s="7"/>
      <c r="G17" s="6"/>
      <c r="I17" s="1"/>
      <c r="J17" s="7"/>
    </row>
    <row r="18" spans="1:10">
      <c r="A18" s="6"/>
      <c r="B18" s="8" t="s">
        <v>5</v>
      </c>
      <c r="D18" s="33">
        <v>1.17</v>
      </c>
      <c r="E18" s="7"/>
      <c r="G18" s="6"/>
      <c r="J18" s="7"/>
    </row>
    <row r="19" spans="1:10">
      <c r="A19" s="6"/>
      <c r="B19" s="8" t="s">
        <v>13</v>
      </c>
      <c r="D19" s="33"/>
      <c r="E19" s="7"/>
      <c r="G19" s="6" t="s">
        <v>11</v>
      </c>
      <c r="I19" s="33">
        <f>SUM(I3:I18)</f>
        <v>1482.27</v>
      </c>
      <c r="J19" s="7"/>
    </row>
    <row r="20" spans="1:10">
      <c r="A20" s="6"/>
      <c r="B20" s="8"/>
      <c r="D20" s="33"/>
      <c r="E20" s="7"/>
      <c r="G20" s="6" t="s">
        <v>45</v>
      </c>
      <c r="I20" s="33">
        <v>1821.36</v>
      </c>
      <c r="J20" s="7"/>
    </row>
    <row r="21" spans="1:10" ht="15" thickBot="1">
      <c r="A21" s="6"/>
      <c r="B21" s="8"/>
      <c r="D21" s="33"/>
      <c r="E21" s="7"/>
      <c r="G21" s="41" t="s">
        <v>12</v>
      </c>
      <c r="H21" s="40"/>
      <c r="I21" s="33">
        <f>I19-I20</f>
        <v>-339.08999999999992</v>
      </c>
      <c r="J21" s="7"/>
    </row>
    <row r="22" spans="1:10" ht="15" thickBot="1">
      <c r="A22" s="6"/>
      <c r="B22" s="6"/>
      <c r="D22" s="33"/>
      <c r="E22" s="7"/>
      <c r="G22" s="10" t="s">
        <v>16</v>
      </c>
      <c r="H22" s="11"/>
      <c r="I22" s="30"/>
      <c r="J22" s="12"/>
    </row>
    <row r="23" spans="1:10" ht="15" thickBot="1">
      <c r="A23" s="6"/>
      <c r="B23" s="36"/>
      <c r="E23" s="7"/>
      <c r="G23" s="19" t="s">
        <v>17</v>
      </c>
      <c r="H23" s="20"/>
      <c r="I23" s="20"/>
      <c r="J23" s="25"/>
    </row>
    <row r="24" spans="1:10" ht="15" thickBot="1">
      <c r="A24" s="6"/>
      <c r="B24" s="9" t="s">
        <v>15</v>
      </c>
      <c r="D24" s="34">
        <f>SUM(D13:D21)</f>
        <v>2114.58</v>
      </c>
      <c r="E24" s="7"/>
      <c r="G24" s="6" t="s">
        <v>14</v>
      </c>
      <c r="I24" s="34">
        <f>D24-I19</f>
        <v>632.30999999999995</v>
      </c>
    </row>
    <row r="25" spans="1:10" ht="15" thickBot="1">
      <c r="A25" s="6"/>
      <c r="B25" s="9" t="s">
        <v>49</v>
      </c>
      <c r="D25" s="37">
        <v>2464.44</v>
      </c>
      <c r="E25" s="7"/>
      <c r="G25" s="6" t="s">
        <v>46</v>
      </c>
      <c r="I25" s="34">
        <v>643.08000000000004</v>
      </c>
      <c r="J25" s="7"/>
    </row>
    <row r="26" spans="1:10" ht="15" thickBot="1">
      <c r="A26" s="6"/>
      <c r="B26" s="10" t="s">
        <v>12</v>
      </c>
      <c r="C26" s="11"/>
      <c r="D26" s="34">
        <f>D24-D25</f>
        <v>-349.86000000000013</v>
      </c>
      <c r="E26" s="12"/>
      <c r="G26" s="10" t="s">
        <v>12</v>
      </c>
      <c r="H26" s="11"/>
      <c r="I26" s="35">
        <f>I24-I25</f>
        <v>-10.770000000000095</v>
      </c>
      <c r="J26" s="12"/>
    </row>
    <row r="27" spans="1:10">
      <c r="A27" s="6"/>
      <c r="J27" s="7"/>
    </row>
    <row r="28" spans="1:10">
      <c r="A28" s="6"/>
      <c r="B28" t="s">
        <v>18</v>
      </c>
      <c r="G28" t="s">
        <v>22</v>
      </c>
      <c r="J28" s="7"/>
    </row>
    <row r="29" spans="1:10">
      <c r="A29" s="6"/>
      <c r="B29" s="22" t="s">
        <v>25</v>
      </c>
      <c r="C29" s="23"/>
      <c r="D29" s="23"/>
      <c r="E29" s="24"/>
      <c r="G29" s="15" t="s">
        <v>33</v>
      </c>
      <c r="H29" s="16"/>
      <c r="I29" s="16"/>
      <c r="J29" s="17"/>
    </row>
    <row r="30" spans="1:10">
      <c r="A30" s="6"/>
      <c r="B30" s="8" t="s">
        <v>20</v>
      </c>
      <c r="D30" s="33">
        <v>39</v>
      </c>
      <c r="E30" s="7"/>
      <c r="G30" s="6" t="s">
        <v>39</v>
      </c>
      <c r="I30" s="38">
        <v>0</v>
      </c>
      <c r="J30" s="7"/>
    </row>
    <row r="31" spans="1:10">
      <c r="A31" s="6"/>
      <c r="B31" s="8" t="s">
        <v>40</v>
      </c>
      <c r="D31" s="1"/>
      <c r="E31" s="7"/>
      <c r="G31" s="6" t="s">
        <v>23</v>
      </c>
      <c r="I31" s="1"/>
      <c r="J31" s="7"/>
    </row>
    <row r="32" spans="1:10">
      <c r="A32" s="6"/>
      <c r="B32" s="8" t="s">
        <v>19</v>
      </c>
      <c r="D32" s="33">
        <v>14415.42</v>
      </c>
      <c r="E32" s="7"/>
      <c r="G32" s="6" t="s">
        <v>30</v>
      </c>
      <c r="I32" s="1"/>
      <c r="J32" s="7"/>
    </row>
    <row r="33" spans="1:10">
      <c r="A33" s="6"/>
      <c r="B33" s="8" t="s">
        <v>21</v>
      </c>
      <c r="D33" s="1"/>
      <c r="E33" s="7"/>
      <c r="G33" s="6" t="s">
        <v>31</v>
      </c>
      <c r="I33" s="1"/>
      <c r="J33" s="7"/>
    </row>
    <row r="34" spans="1:10">
      <c r="A34" s="6"/>
      <c r="B34" s="8" t="s">
        <v>26</v>
      </c>
      <c r="D34" s="1"/>
      <c r="E34" s="7"/>
      <c r="G34" s="10"/>
      <c r="I34" s="1"/>
      <c r="J34" s="7"/>
    </row>
    <row r="35" spans="1:10" ht="15" thickBot="1">
      <c r="A35" s="6"/>
      <c r="B35" s="6"/>
      <c r="E35" s="7"/>
      <c r="G35" s="18"/>
      <c r="I35" s="2"/>
      <c r="J35" s="7"/>
    </row>
    <row r="36" spans="1:10" ht="15" thickBot="1">
      <c r="A36" s="6"/>
      <c r="B36" s="21" t="s">
        <v>27</v>
      </c>
      <c r="C36" s="11"/>
      <c r="D36" s="34">
        <f>SUM(D30:D35)</f>
        <v>14454.42</v>
      </c>
      <c r="E36" s="12"/>
      <c r="G36" s="10" t="s">
        <v>32</v>
      </c>
      <c r="H36" s="11"/>
      <c r="I36" s="39">
        <f>SUM(I30:I35)</f>
        <v>0</v>
      </c>
      <c r="J36" s="12"/>
    </row>
    <row r="37" spans="1:10" ht="15" thickBot="1">
      <c r="A37" s="6"/>
      <c r="B37" s="13"/>
      <c r="J37" s="7"/>
    </row>
    <row r="38" spans="1:10" ht="15" thickBot="1">
      <c r="A38" s="6"/>
      <c r="B38" s="22" t="s">
        <v>24</v>
      </c>
      <c r="C38" s="23"/>
      <c r="D38" s="23"/>
      <c r="E38" s="24"/>
      <c r="G38" t="s">
        <v>38</v>
      </c>
      <c r="I38" s="39">
        <f>D45-I36</f>
        <v>15222.12</v>
      </c>
      <c r="J38" s="7"/>
    </row>
    <row r="39" spans="1:10">
      <c r="A39" s="6"/>
      <c r="B39" s="10" t="s">
        <v>47</v>
      </c>
      <c r="D39" s="33">
        <v>75</v>
      </c>
      <c r="E39" s="7"/>
      <c r="J39" s="7"/>
    </row>
    <row r="40" spans="1:10">
      <c r="A40" s="6"/>
      <c r="B40" s="18" t="s">
        <v>48</v>
      </c>
      <c r="D40" s="28">
        <v>100</v>
      </c>
      <c r="E40" s="7"/>
      <c r="G40" t="s">
        <v>37</v>
      </c>
      <c r="J40" s="7"/>
    </row>
    <row r="41" spans="1:10">
      <c r="A41" s="6"/>
      <c r="B41" s="18" t="s">
        <v>53</v>
      </c>
      <c r="D41" s="28">
        <v>125</v>
      </c>
      <c r="E41" s="7"/>
      <c r="G41" s="11"/>
      <c r="H41" s="43" t="s">
        <v>34</v>
      </c>
      <c r="I41" s="43"/>
      <c r="J41" s="27"/>
    </row>
    <row r="42" spans="1:10" ht="15" thickBot="1">
      <c r="A42" s="6"/>
      <c r="B42" s="18" t="s">
        <v>54</v>
      </c>
      <c r="D42" s="28">
        <v>467.7</v>
      </c>
      <c r="E42" s="7"/>
      <c r="G42" s="14"/>
      <c r="H42" s="43" t="s">
        <v>35</v>
      </c>
      <c r="I42" s="43"/>
      <c r="J42" s="27"/>
    </row>
    <row r="43" spans="1:10" ht="15" thickBot="1">
      <c r="A43" s="6"/>
      <c r="B43" s="10" t="s">
        <v>28</v>
      </c>
      <c r="C43" s="11"/>
      <c r="D43" s="29">
        <f>SUM(D39:D42)</f>
        <v>767.7</v>
      </c>
      <c r="E43" s="12"/>
      <c r="G43" s="14"/>
      <c r="H43" s="43" t="s">
        <v>56</v>
      </c>
      <c r="I43" s="43"/>
      <c r="J43" s="27"/>
    </row>
    <row r="44" spans="1:10" ht="15" thickBot="1">
      <c r="A44" s="6"/>
      <c r="D44" s="32"/>
      <c r="H44" s="26"/>
      <c r="I44" s="26"/>
      <c r="J44" s="27"/>
    </row>
    <row r="45" spans="1:10" ht="15" thickBot="1">
      <c r="A45" s="6"/>
      <c r="B45" t="s">
        <v>29</v>
      </c>
      <c r="D45" s="34">
        <f>D36+D43</f>
        <v>15222.12</v>
      </c>
      <c r="G45" t="s">
        <v>36</v>
      </c>
      <c r="H45" s="42"/>
      <c r="I45" s="42"/>
      <c r="J45" s="7"/>
    </row>
    <row r="46" spans="1:10">
      <c r="A46" s="6"/>
      <c r="B46" s="11"/>
      <c r="C46" s="11"/>
      <c r="D46" s="11"/>
      <c r="E46" s="11"/>
      <c r="F46" s="11"/>
      <c r="G46" s="11"/>
      <c r="H46" s="11"/>
      <c r="I46" s="11"/>
      <c r="J46" s="12"/>
    </row>
  </sheetData>
  <mergeCells count="4">
    <mergeCell ref="H45:I45"/>
    <mergeCell ref="H41:I41"/>
    <mergeCell ref="H42:I42"/>
    <mergeCell ref="H43:I43"/>
  </mergeCells>
  <printOptions horizontalCentered="1"/>
  <pageMargins left="0.53600000000000003" right="0.2" top="0.75" bottom="0.75" header="0.3" footer="0.3"/>
  <pageSetup scale="96" orientation="portrait" horizontalDpi="4294967293" verticalDpi="360" r:id="rId1"/>
  <headerFooter>
    <oddHeader>&amp;CCYPRESS POINT CIVIC ASSOCIATION VBINCOME STATEMENT AND BALANCE SHEET</oddHeader>
    <oddFooter>&amp;LJan. 12, 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William</cp:lastModifiedBy>
  <cp:lastPrinted>2024-01-08T22:33:11Z</cp:lastPrinted>
  <dcterms:created xsi:type="dcterms:W3CDTF">2019-07-24T14:15:08Z</dcterms:created>
  <dcterms:modified xsi:type="dcterms:W3CDTF">2025-05-01T14:44:55Z</dcterms:modified>
</cp:coreProperties>
</file>